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180" windowWidth="23040" windowHeight="8940"/>
  </bookViews>
  <sheets>
    <sheet name="Лист1" sheetId="1" r:id="rId1"/>
  </sheets>
  <definedNames>
    <definedName name="_xlnm.Print_Area" localSheetId="0">Лист1!$A$1:$E$53</definedName>
  </definedNames>
  <calcPr calcId="125725"/>
</workbook>
</file>

<file path=xl/calcChain.xml><?xml version="1.0" encoding="utf-8"?>
<calcChain xmlns="http://schemas.openxmlformats.org/spreadsheetml/2006/main">
  <c r="E47" i="1"/>
  <c r="E45"/>
</calcChain>
</file>

<file path=xl/comments1.xml><?xml version="1.0" encoding="utf-8"?>
<comments xmlns="http://schemas.openxmlformats.org/spreadsheetml/2006/main">
  <authors>
    <author>Сергей</author>
    <author>Алексей</author>
    <author>Alex Sosedko</author>
    <author>Alex</author>
  </authors>
  <commentList>
    <comment ref="A7" authorId="0">
      <text>
        <r>
          <rPr>
            <sz val="8"/>
            <color indexed="81"/>
            <rFont val="Tahoma"/>
            <family val="2"/>
            <charset val="204"/>
          </rPr>
          <t xml:space="preserve"> &lt;Индекс/ЛН локальной сметы&gt;   &lt;Регистрационный номер локальной сметы&gt;</t>
        </r>
      </text>
    </comment>
    <comment ref="A11" author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стройки&gt;, &lt;Наименование объекта&gt;, &lt;Наименование локальной сметы&gt;, &lt;Наименование очереди&gt;</t>
        </r>
      </text>
    </comment>
    <comment ref="A12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 &lt;Итого по расчету&gt; &lt;Единица измерения стомости&gt;</t>
        </r>
      </text>
    </comment>
    <comment ref="D14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 &lt;Единица измерения стомости&gt;</t>
        </r>
      </text>
    </comment>
    <comment ref="E14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 &lt;Единица измерения стомости&gt;</t>
        </r>
      </text>
    </comment>
    <comment ref="A15" authorId="0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15" author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(текстовая часть) расценки&gt;, &lt;Количество всего (физ. объем) по позиции&gt; &lt;Ед. измерения по расценке&gt;</t>
        </r>
      </text>
    </comment>
    <comment ref="C15" authorId="2">
      <text>
        <r>
          <rPr>
            <sz val="8"/>
            <color indexed="81"/>
            <rFont val="Tahoma"/>
            <family val="2"/>
            <charset val="204"/>
          </rPr>
          <t xml:space="preserve"> &lt;Номера частей&gt;
(&lt;Обоснование (код) позиции&gt;)&lt;Пустой идентификатор&gt;&lt;Наименование коэффициентов&gt;</t>
        </r>
      </text>
    </comment>
    <comment ref="D15" authorId="0">
      <text>
        <r>
          <rPr>
            <sz val="8"/>
            <color indexed="81"/>
            <rFont val="Tahoma"/>
            <family val="2"/>
            <charset val="204"/>
          </rPr>
          <t xml:space="preserve"> &lt;Расчет стомости&gt;
&lt;Расчет стомости - формула&gt;&lt;Обоснование коэффициентов&gt;</t>
        </r>
      </text>
    </comment>
    <comment ref="E15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&lt;Стоимость&gt;&lt;Стоимость КОС&gt;</t>
        </r>
      </text>
    </comment>
    <comment ref="A51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 ______________ &lt;подпись 360 значение&gt;</t>
        </r>
      </text>
    </comment>
    <comment ref="A52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 ____________________ &lt;подпись 390 значение&gt;</t>
        </r>
      </text>
    </comment>
    <comment ref="A53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 ___________________________ &lt;подпись 310 значение&gt;</t>
        </r>
      </text>
    </comment>
    <comment ref="A55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 &lt;Описание локальной сметы&gt;</t>
        </r>
      </text>
    </comment>
  </commentList>
</comments>
</file>

<file path=xl/sharedStrings.xml><?xml version="1.0" encoding="utf-8"?>
<sst xmlns="http://schemas.openxmlformats.org/spreadsheetml/2006/main" count="75" uniqueCount="67">
  <si>
    <t>№ пп</t>
  </si>
  <si>
    <t>Характеристика предприятия,
здания, сооружения или вид работ</t>
  </si>
  <si>
    <t>Номер частей, глав, таблиц, параграфов и пунктов указаний к разделу справочника базовых цен на проектные и изыскательские работы для строителей</t>
  </si>
  <si>
    <t xml:space="preserve">СМЕТА №    </t>
  </si>
  <si>
    <t>Расчет стоимости: (a+bx)*Kj или (стоимость строительно-монтажных работ)*проц./ 100 или количество * цена, руб.</t>
  </si>
  <si>
    <t>Стоимость работ,
руб.</t>
  </si>
  <si>
    <t>Раздел 1. Проектные работы</t>
  </si>
  <si>
    <t>Жилые дома: шести - десятиэтажные, 22856 м3</t>
  </si>
  <si>
    <t xml:space="preserve">СБЦП "Капитальный ремонт зданий и сооружений жилищно-гражданского назначения (2012)" табл.1 п.1-6
(СБЦП05-1-1-6) </t>
  </si>
  <si>
    <t>(450000+6*22856)*0,06405
(A+B*X)*Котн</t>
  </si>
  <si>
    <t>37 606,00</t>
  </si>
  <si>
    <t>Коб - Ремонт (замена) кровли и ограждающих конструкций: здания безкаркасные многоэтажные;</t>
  </si>
  <si>
    <t>Таб.12 п.7 2,1%;</t>
  </si>
  <si>
    <t xml:space="preserve">12 330,00 </t>
  </si>
  <si>
    <t>Коб - Проект организации строительства (ПОС): здания безкаркасные многоэтажные;</t>
  </si>
  <si>
    <t>Таб.12 п.18 4%;</t>
  </si>
  <si>
    <t xml:space="preserve">23 485,00 </t>
  </si>
  <si>
    <t>Коб - Сметная документация: здания безкаркасные многоэтажные (2,1+4)*5/100=;</t>
  </si>
  <si>
    <t>Таб.12 п.19 0,305%;</t>
  </si>
  <si>
    <t xml:space="preserve">1 791,00 </t>
  </si>
  <si>
    <t>Итого "Коэфф. относительной стоимости"</t>
  </si>
  <si>
    <t>Котн=6,405%</t>
  </si>
  <si>
    <t>Итого по разделу 1 Проектные работы</t>
  </si>
  <si>
    <t xml:space="preserve">   Итого Поз. 1</t>
  </si>
  <si>
    <t xml:space="preserve">   Всего с учетом "СБЦП МУ(2009) п.1.4, Письмо Минрегионразвития № 27321-ИМ/08 от 24.10.2008 стадия Рабочая документация ПЗ=0,6 К=0,6"</t>
  </si>
  <si>
    <t>22 564,00</t>
  </si>
  <si>
    <t xml:space="preserve">   Всего с учетом "ОП п.1.9 При разработке технической документации по капитальному ремонту с использованием существующей технической (исполнительной) документации (до) К=0,6"</t>
  </si>
  <si>
    <t>13 538,00</t>
  </si>
  <si>
    <t xml:space="preserve">   Всего c учетом "Проектные работы. Индекс изменения сметной стоимости проектных работ на II квартал 2019 г. для строительства к справочникам базовых цен на проектные работы (Письмо Минстроя России от 17.05.2019 № 17798-ДВ/09): к уровню цен по состоянию на 01.01.2001 4,15"</t>
  </si>
  <si>
    <t>56 183,00</t>
  </si>
  <si>
    <t xml:space="preserve">   Итого по разделу 1 Проектные работы</t>
  </si>
  <si>
    <t>Раздел 2. Обмерные работы</t>
  </si>
  <si>
    <t>Выполнение обмерных работ1 категории сложности для  многоэтажных зданий: категория сложности здания I, высота здания 21 м и выше, 228,56 100 м3 строительного объема здания</t>
  </si>
  <si>
    <t xml:space="preserve">СБЦП "Обмерные работы и обследования зданий и сооружений (2016)" табл.2 п.1-18
(СБЦП25-2-2-1-1-18) </t>
  </si>
  <si>
    <t>(105*228,56)*0,0118
(B*X)*Котн</t>
  </si>
  <si>
    <t>Здания бескаркасные: Планы кровли со вскрытиями;</t>
  </si>
  <si>
    <t xml:space="preserve"> 1,18%;</t>
  </si>
  <si>
    <t>Котн=1,18%</t>
  </si>
  <si>
    <t>Итого по разделу 2 Обмерные работы</t>
  </si>
  <si>
    <t xml:space="preserve">   Итого Поз. 3</t>
  </si>
  <si>
    <t xml:space="preserve">   Всего с учетом "Гл.2.1 п.2.1.7, Таб.10 п.4 Выполнение работ в неотапливаемых зданиях или его частях (чердаки, кровли, фасады и др.) в неблагоприятный период года К=1,2"</t>
  </si>
  <si>
    <t>1 411,00</t>
  </si>
  <si>
    <t xml:space="preserve">   Итого по разделу 2 Обмерные работы</t>
  </si>
  <si>
    <t>ВСЕГО по смете</t>
  </si>
  <si>
    <t xml:space="preserve">   Проектные работы: Капитальный ремонт зданий и сооружений ж/г назначения (2012)</t>
  </si>
  <si>
    <t xml:space="preserve">   Проектные работы: Обмерные работы и обследования зданий и сооружений (2016)</t>
  </si>
  <si>
    <t xml:space="preserve">   Итого</t>
  </si>
  <si>
    <t>13 878,00</t>
  </si>
  <si>
    <t>57 594,00</t>
  </si>
  <si>
    <t>92 150,00</t>
  </si>
  <si>
    <t xml:space="preserve">   Итого с учетом доп. затрат</t>
  </si>
  <si>
    <t>149 744,00</t>
  </si>
  <si>
    <t xml:space="preserve">   НДС 20%</t>
  </si>
  <si>
    <t>29 948,80</t>
  </si>
  <si>
    <t xml:space="preserve">   ВСЕГО по смете</t>
  </si>
  <si>
    <t xml:space="preserve">На выполнение работ по разработке проектно-сметной документации по ремонту мягкой кровли </t>
  </si>
  <si>
    <t>г. Норильск, р-н Талнах, ул. Новая, 11</t>
  </si>
  <si>
    <t>ООО "Талнахбыт"</t>
  </si>
  <si>
    <t>Начальник отдела ____________________ И.В. Криштопова</t>
  </si>
  <si>
    <t>Составил ___________________________ Д.Р. Губиева</t>
  </si>
  <si>
    <t xml:space="preserve">   п.3.15 МУ СБЦ Коэффициент к базовым ценам на проектные работы, учитывающий дополнительные затраты организаций по выплате заработной платы 2,6</t>
  </si>
  <si>
    <t>УТВЕРЖДАЮ:</t>
  </si>
  <si>
    <t>Генеральный директор ООО "Талнахбыт"</t>
  </si>
  <si>
    <t>_______________К.В. Николаенко</t>
  </si>
  <si>
    <t>для формирования титульного  списка на 2020г.</t>
  </si>
  <si>
    <t>1,8+80% подтверждается исполнителем работ, согласно МУ СБЦ п.3.15. Коэффициент к базовым ценам на проектные работы, учитывающий дополнительные                                 затраты организаций по выплате заработной платы.</t>
  </si>
  <si>
    <t>Проверка достоверности сметной стоимости с НДС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</si>
</sst>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9"/>
      <name val="Arial"/>
      <family val="2"/>
      <charset val="204"/>
    </font>
    <font>
      <b/>
      <sz val="9"/>
      <color indexed="81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name val="Arial Cyr"/>
      <charset val="204"/>
    </font>
    <font>
      <i/>
      <sz val="9"/>
      <name val="Arial Cyr"/>
      <charset val="204"/>
    </font>
    <font>
      <i/>
      <sz val="9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>
      <alignment horizontal="right" vertical="top" wrapText="1"/>
    </xf>
    <xf numFmtId="0" fontId="1" fillId="0" borderId="1">
      <alignment horizontal="center" wrapText="1"/>
    </xf>
    <xf numFmtId="0" fontId="2" fillId="0" borderId="1" applyBorder="0" applyAlignment="0">
      <alignment horizontal="center" wrapText="1"/>
    </xf>
    <xf numFmtId="0" fontId="1" fillId="0" borderId="0">
      <alignment horizontal="center"/>
    </xf>
    <xf numFmtId="0" fontId="1" fillId="0" borderId="0">
      <alignment horizontal="left" vertical="top"/>
    </xf>
  </cellStyleXfs>
  <cellXfs count="51">
    <xf numFmtId="0" fontId="0" fillId="0" borderId="0" xfId="0"/>
    <xf numFmtId="0" fontId="2" fillId="0" borderId="0" xfId="0" applyFont="1"/>
    <xf numFmtId="0" fontId="2" fillId="0" borderId="0" xfId="4" applyFont="1" applyBorder="1">
      <alignment horizontal="center"/>
    </xf>
    <xf numFmtId="0" fontId="2" fillId="0" borderId="0" xfId="4" applyFont="1" applyBorder="1" applyAlignment="1">
      <alignment horizontal="right"/>
    </xf>
    <xf numFmtId="0" fontId="2" fillId="0" borderId="0" xfId="4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center" wrapText="1"/>
    </xf>
    <xf numFmtId="0" fontId="10" fillId="0" borderId="0" xfId="0" applyFont="1"/>
    <xf numFmtId="0" fontId="2" fillId="0" borderId="0" xfId="0" applyFont="1" applyAlignment="1"/>
    <xf numFmtId="0" fontId="7" fillId="0" borderId="3" xfId="0" applyFont="1" applyBorder="1" applyAlignment="1">
      <alignment horizontal="center" vertical="center" wrapText="1"/>
    </xf>
    <xf numFmtId="0" fontId="2" fillId="0" borderId="0" xfId="5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2" fillId="0" borderId="0" xfId="5" applyFont="1">
      <alignment horizontal="left" vertical="top"/>
    </xf>
    <xf numFmtId="0" fontId="4" fillId="0" borderId="0" xfId="4" applyFont="1" applyAlignment="1">
      <alignment horizontal="left"/>
    </xf>
    <xf numFmtId="0" fontId="7" fillId="0" borderId="1" xfId="4" applyFont="1" applyBorder="1" applyAlignment="1">
      <alignment horizontal="center" vertical="center" wrapText="1"/>
    </xf>
    <xf numFmtId="0" fontId="7" fillId="0" borderId="0" xfId="5" applyFont="1">
      <alignment horizontal="left" vertical="top"/>
    </xf>
    <xf numFmtId="0" fontId="2" fillId="0" borderId="0" xfId="0" applyNumberFormat="1" applyFont="1" applyAlignment="1">
      <alignment horizontal="right" vertical="top" wrapText="1"/>
    </xf>
    <xf numFmtId="0" fontId="2" fillId="0" borderId="4" xfId="3" applyBorder="1">
      <alignment horizontal="center" wrapText="1"/>
    </xf>
    <xf numFmtId="0" fontId="2" fillId="0" borderId="5" xfId="3" applyBorder="1" applyAlignment="1">
      <alignment horizontal="center" wrapText="1"/>
    </xf>
    <xf numFmtId="0" fontId="3" fillId="0" borderId="4" xfId="0" applyFont="1" applyBorder="1" applyAlignment="1">
      <alignment vertical="top" wrapText="1"/>
    </xf>
    <xf numFmtId="0" fontId="2" fillId="0" borderId="4" xfId="5" applyFont="1" applyBorder="1" applyAlignment="1">
      <alignment horizontal="left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4" xfId="0" applyNumberFormat="1" applyFont="1" applyBorder="1" applyAlignment="1">
      <alignment horizontal="right" vertical="top" wrapText="1"/>
    </xf>
    <xf numFmtId="0" fontId="12" fillId="0" borderId="6" xfId="0" applyFont="1" applyBorder="1" applyAlignment="1">
      <alignment vertical="top" wrapText="1"/>
    </xf>
    <xf numFmtId="0" fontId="13" fillId="0" borderId="6" xfId="5" applyFont="1" applyBorder="1" applyAlignment="1">
      <alignment horizontal="left" vertical="top" wrapText="1"/>
    </xf>
    <xf numFmtId="0" fontId="13" fillId="0" borderId="6" xfId="0" applyFont="1" applyBorder="1" applyAlignment="1">
      <alignment horizontal="center" vertical="top" wrapText="1"/>
    </xf>
    <xf numFmtId="0" fontId="13" fillId="0" borderId="6" xfId="0" applyNumberFormat="1" applyFont="1" applyBorder="1" applyAlignment="1">
      <alignment horizontal="right" vertical="top" wrapText="1"/>
    </xf>
    <xf numFmtId="0" fontId="4" fillId="0" borderId="4" xfId="0" applyNumberFormat="1" applyFont="1" applyBorder="1" applyAlignment="1">
      <alignment horizontal="right" vertical="top" wrapText="1"/>
    </xf>
    <xf numFmtId="0" fontId="3" fillId="0" borderId="1" xfId="0" applyFont="1" applyBorder="1" applyAlignment="1">
      <alignment vertical="top" wrapText="1"/>
    </xf>
    <xf numFmtId="0" fontId="0" fillId="0" borderId="0" xfId="0"/>
    <xf numFmtId="0" fontId="7" fillId="0" borderId="0" xfId="5" applyFont="1">
      <alignment horizontal="left" vertical="top"/>
    </xf>
    <xf numFmtId="0" fontId="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/>
    </xf>
    <xf numFmtId="0" fontId="0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vertical="top" wrapText="1"/>
    </xf>
    <xf numFmtId="0" fontId="2" fillId="0" borderId="4" xfId="0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4" fillId="0" borderId="2" xfId="4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14" fillId="0" borderId="0" xfId="0" applyFont="1"/>
    <xf numFmtId="0" fontId="4" fillId="0" borderId="0" xfId="4" applyFont="1" applyBorder="1" applyAlignment="1">
      <alignment horizontal="center"/>
    </xf>
    <xf numFmtId="0" fontId="4" fillId="0" borderId="0" xfId="4" applyFont="1" applyBorder="1" applyAlignment="1">
      <alignment horizontal="center"/>
    </xf>
    <xf numFmtId="0" fontId="15" fillId="0" borderId="0" xfId="4" applyFont="1" applyBorder="1" applyAlignment="1">
      <alignment horizontal="center"/>
    </xf>
    <xf numFmtId="0" fontId="0" fillId="0" borderId="0" xfId="0" applyAlignment="1">
      <alignment horizontal="left" vertical="center" wrapText="1"/>
    </xf>
    <xf numFmtId="4" fontId="4" fillId="0" borderId="1" xfId="0" applyNumberFormat="1" applyFont="1" applyBorder="1" applyAlignment="1">
      <alignment horizontal="right" vertical="top" wrapText="1"/>
    </xf>
    <xf numFmtId="2" fontId="4" fillId="0" borderId="1" xfId="0" applyNumberFormat="1" applyFont="1" applyBorder="1" applyAlignment="1">
      <alignment horizontal="right" vertical="top" wrapText="1"/>
    </xf>
  </cellXfs>
  <cellStyles count="6">
    <cellStyle name="Итоги" xfId="1"/>
    <cellStyle name="ЛокСмета" xfId="2"/>
    <cellStyle name="Обычный" xfId="0" builtinId="0"/>
    <cellStyle name="ПИР" xfId="3"/>
    <cellStyle name="Титул" xfId="4"/>
    <cellStyle name="Хвост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55"/>
  <sheetViews>
    <sheetView showGridLines="0" tabSelected="1" topLeftCell="A37" zoomScaleNormal="100" workbookViewId="0">
      <selection activeCell="J43" sqref="J43"/>
    </sheetView>
  </sheetViews>
  <sheetFormatPr defaultRowHeight="13.8" outlineLevelRow="1"/>
  <cols>
    <col min="1" max="1" width="4.33203125" style="6" customWidth="1"/>
    <col min="2" max="2" width="46.109375" style="6" customWidth="1"/>
    <col min="3" max="3" width="46.44140625" style="6" customWidth="1"/>
    <col min="4" max="4" width="31.44140625" style="6" customWidth="1"/>
    <col min="5" max="5" width="12.6640625" style="6" customWidth="1"/>
    <col min="6" max="9" width="8.88671875" style="6"/>
    <col min="10" max="10" width="16" style="6" customWidth="1"/>
    <col min="11" max="16384" width="8.88671875" style="6"/>
  </cols>
  <sheetData>
    <row r="2" spans="1:5" ht="15.6">
      <c r="D2" s="44" t="s">
        <v>61</v>
      </c>
    </row>
    <row r="3" spans="1:5" ht="15.6">
      <c r="D3" s="44" t="s">
        <v>62</v>
      </c>
    </row>
    <row r="4" spans="1:5" ht="15.6">
      <c r="D4" s="44" t="s">
        <v>63</v>
      </c>
    </row>
    <row r="7" spans="1:5" ht="16.8" customHeight="1">
      <c r="A7" s="45" t="s">
        <v>3</v>
      </c>
      <c r="B7" s="45"/>
      <c r="C7" s="45"/>
      <c r="D7" s="45"/>
      <c r="E7" s="45"/>
    </row>
    <row r="8" spans="1:5" ht="24.6" customHeight="1">
      <c r="A8" s="46"/>
      <c r="B8" s="46"/>
      <c r="C8" s="47" t="s">
        <v>64</v>
      </c>
      <c r="D8" s="46"/>
      <c r="E8" s="46"/>
    </row>
    <row r="9" spans="1:5" ht="20.399999999999999" customHeight="1">
      <c r="A9" s="43" t="s">
        <v>55</v>
      </c>
      <c r="B9" s="43"/>
      <c r="C9" s="43"/>
      <c r="D9" s="43"/>
      <c r="E9" s="7"/>
    </row>
    <row r="10" spans="1:5" ht="5.4" customHeight="1">
      <c r="A10" s="1"/>
      <c r="B10" s="1"/>
      <c r="C10" s="1"/>
      <c r="D10" s="1"/>
      <c r="E10" s="1"/>
    </row>
    <row r="11" spans="1:5" ht="13.2" customHeight="1">
      <c r="A11" s="42" t="s">
        <v>56</v>
      </c>
      <c r="B11" s="42"/>
      <c r="C11" s="42"/>
      <c r="D11" s="42"/>
      <c r="E11" s="42"/>
    </row>
    <row r="12" spans="1:5" ht="13.8" customHeight="1" outlineLevel="1">
      <c r="A12" s="14" t="s">
        <v>57</v>
      </c>
      <c r="B12" s="4"/>
      <c r="C12" s="4"/>
      <c r="D12" s="4"/>
      <c r="E12" s="4"/>
    </row>
    <row r="13" spans="1:5" ht="10.199999999999999" hidden="1" customHeight="1">
      <c r="A13" s="1"/>
      <c r="B13" s="1"/>
      <c r="C13" s="2"/>
      <c r="D13" s="2"/>
      <c r="E13" s="3"/>
    </row>
    <row r="14" spans="1:5" ht="79.95" customHeight="1">
      <c r="A14" s="5" t="s">
        <v>0</v>
      </c>
      <c r="B14" s="8" t="s">
        <v>1</v>
      </c>
      <c r="C14" s="8" t="s">
        <v>2</v>
      </c>
      <c r="D14" s="15" t="s">
        <v>4</v>
      </c>
      <c r="E14" s="15" t="s">
        <v>5</v>
      </c>
    </row>
    <row r="15" spans="1:5">
      <c r="A15" s="18">
        <v>1</v>
      </c>
      <c r="B15" s="19">
        <v>2</v>
      </c>
      <c r="C15" s="19">
        <v>3</v>
      </c>
      <c r="D15" s="18">
        <v>4</v>
      </c>
      <c r="E15" s="18">
        <v>5</v>
      </c>
    </row>
    <row r="16" spans="1:5" ht="20.100000000000001" customHeight="1">
      <c r="A16" s="40" t="s">
        <v>6</v>
      </c>
      <c r="B16" s="41"/>
      <c r="C16" s="41"/>
      <c r="D16" s="41"/>
      <c r="E16" s="41"/>
    </row>
    <row r="17" spans="1:5" ht="52.8">
      <c r="A17" s="20">
        <v>1</v>
      </c>
      <c r="B17" s="37" t="s">
        <v>7</v>
      </c>
      <c r="C17" s="21" t="s">
        <v>8</v>
      </c>
      <c r="D17" s="22" t="s">
        <v>9</v>
      </c>
      <c r="E17" s="23" t="s">
        <v>10</v>
      </c>
    </row>
    <row r="18" spans="1:5" ht="22.8" outlineLevel="1">
      <c r="A18" s="24"/>
      <c r="B18" s="38"/>
      <c r="C18" s="25" t="s">
        <v>11</v>
      </c>
      <c r="D18" s="26" t="s">
        <v>12</v>
      </c>
      <c r="E18" s="27" t="s">
        <v>13</v>
      </c>
    </row>
    <row r="19" spans="1:5" ht="22.8" outlineLevel="1">
      <c r="A19" s="24"/>
      <c r="B19" s="38"/>
      <c r="C19" s="25" t="s">
        <v>14</v>
      </c>
      <c r="D19" s="26" t="s">
        <v>15</v>
      </c>
      <c r="E19" s="27" t="s">
        <v>16</v>
      </c>
    </row>
    <row r="20" spans="1:5" ht="22.8" outlineLevel="1">
      <c r="A20" s="24"/>
      <c r="B20" s="38"/>
      <c r="C20" s="25" t="s">
        <v>17</v>
      </c>
      <c r="D20" s="26" t="s">
        <v>18</v>
      </c>
      <c r="E20" s="27" t="s">
        <v>19</v>
      </c>
    </row>
    <row r="21" spans="1:5" ht="27" customHeight="1" outlineLevel="1">
      <c r="A21" s="24"/>
      <c r="B21" s="39"/>
      <c r="C21" s="25" t="s">
        <v>20</v>
      </c>
      <c r="D21" s="26" t="s">
        <v>21</v>
      </c>
      <c r="E21" s="27"/>
    </row>
    <row r="22" spans="1:5" ht="22.2" customHeight="1">
      <c r="A22" s="20"/>
      <c r="B22" s="35" t="s">
        <v>22</v>
      </c>
      <c r="C22" s="36"/>
      <c r="D22" s="36"/>
      <c r="E22" s="28"/>
    </row>
    <row r="23" spans="1:5" ht="14.4">
      <c r="A23" s="20"/>
      <c r="B23" s="33" t="s">
        <v>23</v>
      </c>
      <c r="C23" s="34"/>
      <c r="D23" s="34"/>
      <c r="E23" s="23" t="s">
        <v>10</v>
      </c>
    </row>
    <row r="24" spans="1:5" ht="27" customHeight="1">
      <c r="A24" s="20"/>
      <c r="B24" s="33" t="s">
        <v>24</v>
      </c>
      <c r="C24" s="34"/>
      <c r="D24" s="34"/>
      <c r="E24" s="23" t="s">
        <v>25</v>
      </c>
    </row>
    <row r="25" spans="1:5" ht="28.8" customHeight="1">
      <c r="A25" s="20"/>
      <c r="B25" s="33" t="s">
        <v>26</v>
      </c>
      <c r="C25" s="34"/>
      <c r="D25" s="34"/>
      <c r="E25" s="23" t="s">
        <v>27</v>
      </c>
    </row>
    <row r="26" spans="1:5" ht="52.2" customHeight="1">
      <c r="A26" s="20"/>
      <c r="B26" s="33" t="s">
        <v>28</v>
      </c>
      <c r="C26" s="34"/>
      <c r="D26" s="34"/>
      <c r="E26" s="23" t="s">
        <v>29</v>
      </c>
    </row>
    <row r="27" spans="1:5" ht="14.4">
      <c r="A27" s="20"/>
      <c r="B27" s="35" t="s">
        <v>30</v>
      </c>
      <c r="C27" s="36"/>
      <c r="D27" s="36"/>
      <c r="E27" s="28" t="s">
        <v>29</v>
      </c>
    </row>
    <row r="28" spans="1:5" ht="21.6" customHeight="1">
      <c r="A28" s="40" t="s">
        <v>31</v>
      </c>
      <c r="B28" s="41"/>
      <c r="C28" s="41"/>
      <c r="D28" s="41"/>
      <c r="E28" s="41"/>
    </row>
    <row r="29" spans="1:5" ht="39.6">
      <c r="A29" s="20">
        <v>3</v>
      </c>
      <c r="B29" s="37" t="s">
        <v>32</v>
      </c>
      <c r="C29" s="21" t="s">
        <v>33</v>
      </c>
      <c r="D29" s="22" t="s">
        <v>34</v>
      </c>
      <c r="E29" s="23">
        <v>283</v>
      </c>
    </row>
    <row r="30" spans="1:5" outlineLevel="1">
      <c r="A30" s="24"/>
      <c r="B30" s="38"/>
      <c r="C30" s="25" t="s">
        <v>35</v>
      </c>
      <c r="D30" s="26" t="s">
        <v>36</v>
      </c>
      <c r="E30" s="27">
        <v>283</v>
      </c>
    </row>
    <row r="31" spans="1:5" ht="24.6" customHeight="1" outlineLevel="1">
      <c r="A31" s="24"/>
      <c r="B31" s="39"/>
      <c r="C31" s="25" t="s">
        <v>20</v>
      </c>
      <c r="D31" s="26" t="s">
        <v>37</v>
      </c>
      <c r="E31" s="27"/>
    </row>
    <row r="32" spans="1:5" ht="14.4">
      <c r="A32" s="20"/>
      <c r="B32" s="35" t="s">
        <v>38</v>
      </c>
      <c r="C32" s="36"/>
      <c r="D32" s="36"/>
      <c r="E32" s="28"/>
    </row>
    <row r="33" spans="1:5" ht="14.4">
      <c r="A33" s="20"/>
      <c r="B33" s="33" t="s">
        <v>39</v>
      </c>
      <c r="C33" s="34"/>
      <c r="D33" s="34"/>
      <c r="E33" s="23">
        <v>283</v>
      </c>
    </row>
    <row r="34" spans="1:5" ht="28.2" customHeight="1">
      <c r="A34" s="20"/>
      <c r="B34" s="33" t="s">
        <v>40</v>
      </c>
      <c r="C34" s="34"/>
      <c r="D34" s="34"/>
      <c r="E34" s="23">
        <v>340</v>
      </c>
    </row>
    <row r="35" spans="1:5" ht="48.6" customHeight="1">
      <c r="A35" s="20"/>
      <c r="B35" s="33" t="s">
        <v>28</v>
      </c>
      <c r="C35" s="34"/>
      <c r="D35" s="34"/>
      <c r="E35" s="23" t="s">
        <v>41</v>
      </c>
    </row>
    <row r="36" spans="1:5" ht="14.4">
      <c r="A36" s="20"/>
      <c r="B36" s="35" t="s">
        <v>42</v>
      </c>
      <c r="C36" s="36"/>
      <c r="D36" s="36"/>
      <c r="E36" s="28" t="s">
        <v>41</v>
      </c>
    </row>
    <row r="37" spans="1:5" ht="14.4">
      <c r="A37" s="20"/>
      <c r="B37" s="35" t="s">
        <v>43</v>
      </c>
      <c r="C37" s="36"/>
      <c r="D37" s="36"/>
      <c r="E37" s="28"/>
    </row>
    <row r="38" spans="1:5" ht="19.2" customHeight="1">
      <c r="A38" s="20"/>
      <c r="B38" s="33" t="s">
        <v>44</v>
      </c>
      <c r="C38" s="34"/>
      <c r="D38" s="34"/>
      <c r="E38" s="23" t="s">
        <v>27</v>
      </c>
    </row>
    <row r="39" spans="1:5" ht="13.2" customHeight="1">
      <c r="A39" s="20"/>
      <c r="B39" s="33" t="s">
        <v>45</v>
      </c>
      <c r="C39" s="34"/>
      <c r="D39" s="34"/>
      <c r="E39" s="23">
        <v>340</v>
      </c>
    </row>
    <row r="40" spans="1:5" ht="14.4">
      <c r="A40" s="20"/>
      <c r="B40" s="33" t="s">
        <v>46</v>
      </c>
      <c r="C40" s="34"/>
      <c r="D40" s="34"/>
      <c r="E40" s="23" t="s">
        <v>47</v>
      </c>
    </row>
    <row r="41" spans="1:5" ht="55.2" customHeight="1">
      <c r="A41" s="20"/>
      <c r="B41" s="33" t="s">
        <v>28</v>
      </c>
      <c r="C41" s="34"/>
      <c r="D41" s="34"/>
      <c r="E41" s="23" t="s">
        <v>48</v>
      </c>
    </row>
    <row r="42" spans="1:5" ht="29.4" customHeight="1">
      <c r="A42" s="20"/>
      <c r="B42" s="33" t="s">
        <v>60</v>
      </c>
      <c r="C42" s="34"/>
      <c r="D42" s="34"/>
      <c r="E42" s="23" t="s">
        <v>49</v>
      </c>
    </row>
    <row r="43" spans="1:5" ht="14.4">
      <c r="A43" s="20"/>
      <c r="B43" s="33" t="s">
        <v>50</v>
      </c>
      <c r="C43" s="34"/>
      <c r="D43" s="34"/>
      <c r="E43" s="23" t="s">
        <v>51</v>
      </c>
    </row>
    <row r="44" spans="1:5" ht="14.4">
      <c r="A44" s="20"/>
      <c r="B44" s="33" t="s">
        <v>52</v>
      </c>
      <c r="C44" s="34"/>
      <c r="D44" s="34"/>
      <c r="E44" s="23" t="s">
        <v>53</v>
      </c>
    </row>
    <row r="45" spans="1:5" ht="14.4">
      <c r="A45" s="29"/>
      <c r="B45" s="35" t="s">
        <v>54</v>
      </c>
      <c r="C45" s="36"/>
      <c r="D45" s="36"/>
      <c r="E45" s="50">
        <f>149744+29948.8</f>
        <v>179692.79999999999</v>
      </c>
    </row>
    <row r="46" spans="1:5" ht="14.4">
      <c r="A46" s="29"/>
      <c r="B46" s="35" t="s">
        <v>66</v>
      </c>
      <c r="C46" s="36"/>
      <c r="D46" s="36"/>
      <c r="E46" s="49">
        <v>12000</v>
      </c>
    </row>
    <row r="47" spans="1:5" ht="14.4">
      <c r="A47" s="29"/>
      <c r="B47" s="35" t="s">
        <v>54</v>
      </c>
      <c r="C47" s="36"/>
      <c r="D47" s="36"/>
      <c r="E47" s="50">
        <f>179692.8+12000</f>
        <v>191692.79999999999</v>
      </c>
    </row>
    <row r="48" spans="1:5">
      <c r="A48" s="11"/>
      <c r="B48" s="10"/>
      <c r="C48" s="9"/>
      <c r="D48" s="12"/>
      <c r="E48" s="17"/>
    </row>
    <row r="49" spans="1:6" ht="14.4">
      <c r="A49" s="48" t="s">
        <v>65</v>
      </c>
      <c r="B49" s="32"/>
      <c r="C49" s="32"/>
      <c r="D49" s="32"/>
      <c r="E49" s="32"/>
      <c r="F49" s="32"/>
    </row>
    <row r="50" spans="1:6" ht="14.4">
      <c r="A50" s="32"/>
      <c r="B50" s="32"/>
      <c r="C50" s="32"/>
      <c r="D50" s="32"/>
      <c r="E50" s="32"/>
      <c r="F50" s="32"/>
    </row>
    <row r="51" spans="1:6" ht="14.4">
      <c r="A51" s="31" t="s">
        <v>58</v>
      </c>
      <c r="B51" s="30"/>
      <c r="C51" s="30"/>
      <c r="D51" s="30"/>
      <c r="E51" s="30"/>
      <c r="F51" s="30"/>
    </row>
    <row r="52" spans="1:6">
      <c r="A52" s="16"/>
    </row>
    <row r="53" spans="1:6" ht="14.4">
      <c r="A53" s="31" t="s">
        <v>59</v>
      </c>
      <c r="B53" s="30"/>
      <c r="C53" s="30"/>
      <c r="D53" s="30"/>
      <c r="E53" s="30"/>
      <c r="F53" s="30"/>
    </row>
    <row r="54" spans="1:6" ht="14.4">
      <c r="A54" s="31"/>
      <c r="B54" s="30"/>
      <c r="C54" s="30"/>
      <c r="D54" s="30"/>
      <c r="E54" s="30"/>
      <c r="F54" s="30"/>
    </row>
    <row r="55" spans="1:6">
      <c r="A55" s="13"/>
    </row>
  </sheetData>
  <mergeCells count="31">
    <mergeCell ref="A11:E11"/>
    <mergeCell ref="A9:D9"/>
    <mergeCell ref="A7:E7"/>
    <mergeCell ref="B46:D46"/>
    <mergeCell ref="B45:D45"/>
    <mergeCell ref="A16:E16"/>
    <mergeCell ref="B22:D22"/>
    <mergeCell ref="B23:D23"/>
    <mergeCell ref="B24:D24"/>
    <mergeCell ref="B25:D25"/>
    <mergeCell ref="B39:D39"/>
    <mergeCell ref="B40:D40"/>
    <mergeCell ref="B41:D41"/>
    <mergeCell ref="B27:D27"/>
    <mergeCell ref="A28:E28"/>
    <mergeCell ref="B32:D32"/>
    <mergeCell ref="B33:D33"/>
    <mergeCell ref="B34:D34"/>
    <mergeCell ref="B35:D35"/>
    <mergeCell ref="B17:B21"/>
    <mergeCell ref="B29:B31"/>
    <mergeCell ref="B36:D36"/>
    <mergeCell ref="B37:D37"/>
    <mergeCell ref="B38:D38"/>
    <mergeCell ref="B26:D26"/>
    <mergeCell ref="A49:F49"/>
    <mergeCell ref="A50:F50"/>
    <mergeCell ref="B42:D42"/>
    <mergeCell ref="B43:D43"/>
    <mergeCell ref="B44:D44"/>
    <mergeCell ref="B47:D47"/>
  </mergeCells>
  <pageMargins left="0.34" right="0.23622047244094491" top="0.74803149606299213" bottom="0.74803149606299213" header="0.31496062992125984" footer="0.31496062992125984"/>
  <pageSetup paperSize="9" orientation="landscape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teh2</dc:creator>
  <cp:lastModifiedBy>teh2</cp:lastModifiedBy>
  <cp:lastPrinted>2019-11-06T05:16:10Z</cp:lastPrinted>
  <dcterms:created xsi:type="dcterms:W3CDTF">2014-05-08T09:51:02Z</dcterms:created>
  <dcterms:modified xsi:type="dcterms:W3CDTF">2019-11-06T09:35:31Z</dcterms:modified>
</cp:coreProperties>
</file>